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indelb/Desktop/"/>
    </mc:Choice>
  </mc:AlternateContent>
  <xr:revisionPtr revIDLastSave="0" documentId="8_{CCBF7D0B-3052-594E-BC2F-CC04C632C16B}" xr6:coauthVersionLast="45" xr6:coauthVersionMax="45" xr10:uidLastSave="{00000000-0000-0000-0000-000000000000}"/>
  <bookViews>
    <workbookView xWindow="1420" yWindow="460" windowWidth="33920" windowHeight="26080" xr2:uid="{00000000-000D-0000-FFFF-FFFF00000000}"/>
  </bookViews>
  <sheets>
    <sheet name="Sheet1" sheetId="1" r:id="rId1"/>
  </sheets>
  <definedNames>
    <definedName name="pmtfrq">Sheet1!#REF!</definedName>
    <definedName name="_xlnm.Print_Area" localSheetId="0">Sheet1!$A$1:$G$26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3" i="1"/>
  <c r="G23" i="1" l="1"/>
  <c r="G16" i="1"/>
  <c r="G17" i="1"/>
  <c r="G18" i="1"/>
  <c r="G19" i="1"/>
  <c r="G20" i="1"/>
  <c r="G21" i="1"/>
  <c r="G22" i="1"/>
  <c r="G24" i="1"/>
  <c r="G15" i="1"/>
  <c r="C10" i="1"/>
  <c r="G25" i="1" l="1"/>
  <c r="G26" i="1" s="1"/>
</calcChain>
</file>

<file path=xl/sharedStrings.xml><?xml version="1.0" encoding="utf-8"?>
<sst xmlns="http://schemas.openxmlformats.org/spreadsheetml/2006/main" count="47" uniqueCount="37">
  <si>
    <t>SBA Economic Injury Disaster Loan</t>
  </si>
  <si>
    <t>SBA Express Bridge Loan Pilot Program</t>
  </si>
  <si>
    <t>Michigan Small Business Relief Program - Loans</t>
  </si>
  <si>
    <t>Michigan Small Business Relief Program - Grants</t>
  </si>
  <si>
    <t>Amount Awarded</t>
  </si>
  <si>
    <t>Date Expected</t>
  </si>
  <si>
    <t>Repayments Begin</t>
  </si>
  <si>
    <t>Repayment Amount</t>
  </si>
  <si>
    <t>Repayment Frequency</t>
  </si>
  <si>
    <t>Monthly</t>
  </si>
  <si>
    <t>Payroll</t>
  </si>
  <si>
    <t>Payroll Taxes</t>
  </si>
  <si>
    <t>Employee Benefits</t>
  </si>
  <si>
    <t>Rent</t>
  </si>
  <si>
    <t>Mortgage</t>
  </si>
  <si>
    <t>Bank</t>
  </si>
  <si>
    <t>Utility</t>
  </si>
  <si>
    <t>Amount Owed</t>
  </si>
  <si>
    <t>Vendor Group</t>
  </si>
  <si>
    <t>Allocation</t>
  </si>
  <si>
    <t>Source of Funds</t>
  </si>
  <si>
    <t>Use of Funds</t>
  </si>
  <si>
    <t>Deferment Date</t>
  </si>
  <si>
    <t>Payment Amount</t>
  </si>
  <si>
    <t>Vendor A</t>
  </si>
  <si>
    <t>Vendor B</t>
  </si>
  <si>
    <t>Vendor C</t>
  </si>
  <si>
    <t>A</t>
  </si>
  <si>
    <t>C</t>
  </si>
  <si>
    <t>B</t>
  </si>
  <si>
    <t>ENTER THE AMOUNT OF CASH YOU WISH TO ALLOCATE &gt;</t>
  </si>
  <si>
    <t>TOTAL SOURCE OF FUNDS</t>
  </si>
  <si>
    <t>TOTAL USE OF FUNDS</t>
  </si>
  <si>
    <t>SBA Paycheck Protection Program</t>
  </si>
  <si>
    <t>SBA Economic Injury Grant</t>
  </si>
  <si>
    <t>SBA Small Business Debt Relief Program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</si>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</sst>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/d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rgb="FFFF8AD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2" borderId="0" xfId="0" applyFill="1"/>
    <xf numFmtId="0" fontId="0" fillId="2" borderId="2" xfId="0" applyFill="1" applyBorder="1" applyAlignment="1">
      <alignment horizontal="center" wrapText="1"/>
    </xf>
    <xf numFmtId="164" fontId="0" fillId="2" borderId="0" xfId="1" applyNumberFormat="1" applyFont="1" applyFill="1"/>
    <xf numFmtId="165" fontId="0" fillId="2" borderId="0" xfId="0" applyNumberFormat="1" applyFill="1"/>
    <xf numFmtId="164" fontId="0" fillId="2" borderId="1" xfId="1" applyNumberFormat="1" applyFont="1" applyFill="1" applyBorder="1"/>
    <xf numFmtId="164" fontId="0" fillId="3" borderId="0" xfId="1" applyNumberFormat="1" applyFont="1" applyFill="1"/>
    <xf numFmtId="0" fontId="0" fillId="0" borderId="0" xfId="0" applyFill="1" applyAlignment="1">
      <alignment horizontal="right"/>
    </xf>
    <xf numFmtId="164" fontId="0" fillId="0" borderId="0" xfId="1" applyNumberFormat="1" applyFont="1" applyFill="1"/>
    <xf numFmtId="0" fontId="0" fillId="0" borderId="0" xfId="0" applyFill="1"/>
    <xf numFmtId="0" fontId="2" fillId="0" borderId="0" xfId="0" applyFont="1" applyFill="1"/>
    <xf numFmtId="0" fontId="0" fillId="4" borderId="0" xfId="0" applyFill="1"/>
    <xf numFmtId="0" fontId="0" fillId="4" borderId="2" xfId="0" applyFill="1" applyBorder="1" applyAlignment="1">
      <alignment horizontal="center" wrapText="1"/>
    </xf>
    <xf numFmtId="164" fontId="0" fillId="4" borderId="0" xfId="1" applyNumberFormat="1" applyFont="1" applyFill="1"/>
    <xf numFmtId="14" fontId="0" fillId="4" borderId="0" xfId="0" applyNumberFormat="1" applyFill="1"/>
    <xf numFmtId="9" fontId="0" fillId="4" borderId="0" xfId="2" applyFont="1" applyFill="1"/>
    <xf numFmtId="164" fontId="0" fillId="4" borderId="1" xfId="0" applyNumberFormat="1" applyFill="1" applyBorder="1"/>
    <xf numFmtId="0" fontId="0" fillId="2" borderId="0" xfId="0" applyFill="1" applyAlignment="1">
      <alignment horizontal="right"/>
    </xf>
    <xf numFmtId="0" fontId="3" fillId="0" borderId="0" xfId="0" applyFont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96FF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="180" zoomScaleNormal="180" workbookViewId="0">
      <selection activeCell="G26" sqref="A1:G26"/>
    </sheetView>
  </sheetViews>
  <sheetFormatPr baseColWidth="10" defaultColWidth="8.83203125" defaultRowHeight="15" x14ac:dyDescent="0.2"/>
  <cols>
    <col min="1" max="1" width="4" customWidth="1"/>
    <col min="2" max="2" width="50.83203125" customWidth="1"/>
    <col min="3" max="8" width="10.83203125" customWidth="1"/>
    <col min="9" max="10" width="8.83203125" style="1"/>
  </cols>
  <sheetData>
    <row r="1" spans="1:10" ht="32" x14ac:dyDescent="0.2">
      <c r="A1" s="2" t="s">
        <v>20</v>
      </c>
      <c r="B1" s="2"/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 spans="1:10" x14ac:dyDescent="0.2">
      <c r="A2" s="2"/>
      <c r="B2" s="2" t="s">
        <v>1</v>
      </c>
      <c r="C2" s="4">
        <v>100</v>
      </c>
      <c r="D2" s="5">
        <v>43921</v>
      </c>
      <c r="E2" s="5">
        <v>44043</v>
      </c>
      <c r="F2" s="2">
        <v>10</v>
      </c>
      <c r="G2" s="2" t="s">
        <v>9</v>
      </c>
    </row>
    <row r="3" spans="1:10" x14ac:dyDescent="0.2">
      <c r="A3" s="2"/>
      <c r="B3" s="2" t="s">
        <v>33</v>
      </c>
      <c r="C3" s="4">
        <f>C2+100</f>
        <v>200</v>
      </c>
      <c r="D3" s="5">
        <v>43921</v>
      </c>
      <c r="E3" s="5">
        <v>44043</v>
      </c>
      <c r="F3" s="2">
        <v>20</v>
      </c>
      <c r="G3" s="2"/>
    </row>
    <row r="4" spans="1:10" x14ac:dyDescent="0.2">
      <c r="A4" s="2"/>
      <c r="B4" s="2" t="s">
        <v>35</v>
      </c>
      <c r="C4" s="4">
        <f t="shared" ref="C4:C9" si="0">C3+100</f>
        <v>300</v>
      </c>
      <c r="D4" s="5">
        <v>43921</v>
      </c>
      <c r="E4" s="5">
        <v>44043</v>
      </c>
      <c r="F4" s="2">
        <v>30</v>
      </c>
      <c r="G4" s="2" t="s">
        <v>9</v>
      </c>
    </row>
    <row r="5" spans="1:10" x14ac:dyDescent="0.2">
      <c r="A5" s="2"/>
      <c r="B5" s="2" t="s">
        <v>34</v>
      </c>
      <c r="C5" s="4">
        <f t="shared" si="0"/>
        <v>400</v>
      </c>
      <c r="D5" s="5">
        <v>43921</v>
      </c>
      <c r="E5" s="5"/>
      <c r="F5" s="2"/>
      <c r="G5" s="2"/>
    </row>
    <row r="6" spans="1:10" x14ac:dyDescent="0.2">
      <c r="A6" s="2"/>
      <c r="B6" s="2" t="s">
        <v>0</v>
      </c>
      <c r="C6" s="4">
        <f t="shared" si="0"/>
        <v>500</v>
      </c>
      <c r="D6" s="5">
        <v>43921</v>
      </c>
      <c r="E6" s="5">
        <v>44255</v>
      </c>
      <c r="F6" s="2">
        <v>50</v>
      </c>
      <c r="G6" s="2" t="s">
        <v>9</v>
      </c>
    </row>
    <row r="7" spans="1:10" x14ac:dyDescent="0.2">
      <c r="A7" s="2"/>
      <c r="B7" s="2" t="s">
        <v>2</v>
      </c>
      <c r="C7" s="4">
        <f t="shared" si="0"/>
        <v>600</v>
      </c>
      <c r="D7" s="5">
        <v>43921</v>
      </c>
      <c r="E7" s="5">
        <v>44043</v>
      </c>
      <c r="F7" s="2">
        <v>60</v>
      </c>
      <c r="G7" s="2" t="s">
        <v>9</v>
      </c>
    </row>
    <row r="8" spans="1:10" x14ac:dyDescent="0.2">
      <c r="A8" s="2"/>
      <c r="B8" s="2" t="s">
        <v>3</v>
      </c>
      <c r="C8" s="4">
        <f t="shared" si="0"/>
        <v>700</v>
      </c>
      <c r="D8" s="5">
        <v>43921</v>
      </c>
      <c r="E8" s="5"/>
      <c r="F8" s="2"/>
      <c r="G8" s="2"/>
    </row>
    <row r="9" spans="1:10" x14ac:dyDescent="0.2">
      <c r="A9" s="2"/>
      <c r="B9" s="2" t="s">
        <v>36</v>
      </c>
      <c r="C9" s="4"/>
      <c r="D9" s="5"/>
      <c r="E9" s="5"/>
      <c r="F9" s="2"/>
      <c r="G9" s="2"/>
    </row>
    <row r="10" spans="1:10" ht="16" thickBot="1" x14ac:dyDescent="0.25">
      <c r="A10" s="2"/>
      <c r="B10" s="18" t="s">
        <v>31</v>
      </c>
      <c r="C10" s="6">
        <f>SUM(C2:C9)</f>
        <v>2800</v>
      </c>
      <c r="D10" s="2"/>
      <c r="E10" s="2"/>
      <c r="F10" s="2"/>
      <c r="G10" s="2"/>
    </row>
    <row r="11" spans="1:10" ht="16" thickTop="1" x14ac:dyDescent="0.2"/>
    <row r="12" spans="1:10" x14ac:dyDescent="0.2">
      <c r="A12" s="20" t="s">
        <v>30</v>
      </c>
      <c r="B12" s="20"/>
      <c r="C12" s="20"/>
      <c r="D12" s="20"/>
      <c r="E12" s="20"/>
      <c r="F12" s="20"/>
      <c r="G12" s="7">
        <v>100</v>
      </c>
    </row>
    <row r="13" spans="1:10" s="10" customFormat="1" x14ac:dyDescent="0.2">
      <c r="A13" s="8"/>
      <c r="B13" s="8"/>
      <c r="C13" s="8"/>
      <c r="D13" s="8"/>
      <c r="E13" s="8"/>
      <c r="F13" s="8"/>
      <c r="G13" s="9"/>
      <c r="I13" s="11"/>
      <c r="J13" s="11"/>
    </row>
    <row r="14" spans="1:10" ht="32" x14ac:dyDescent="0.2">
      <c r="A14" s="12" t="s">
        <v>21</v>
      </c>
      <c r="B14" s="12"/>
      <c r="C14" s="13" t="s">
        <v>17</v>
      </c>
      <c r="D14" s="13" t="s">
        <v>18</v>
      </c>
      <c r="E14" s="13" t="s">
        <v>22</v>
      </c>
      <c r="F14" s="13" t="s">
        <v>19</v>
      </c>
      <c r="G14" s="13" t="s">
        <v>23</v>
      </c>
    </row>
    <row r="15" spans="1:10" x14ac:dyDescent="0.2">
      <c r="A15" s="12"/>
      <c r="B15" s="12" t="s">
        <v>10</v>
      </c>
      <c r="C15" s="14">
        <v>10</v>
      </c>
      <c r="D15" s="12" t="s">
        <v>27</v>
      </c>
      <c r="E15" s="15"/>
      <c r="F15" s="16">
        <v>1</v>
      </c>
      <c r="G15" s="14">
        <f>F15*C15</f>
        <v>10</v>
      </c>
    </row>
    <row r="16" spans="1:10" x14ac:dyDescent="0.2">
      <c r="A16" s="12"/>
      <c r="B16" s="12" t="s">
        <v>11</v>
      </c>
      <c r="C16" s="14">
        <v>20</v>
      </c>
      <c r="D16" s="12" t="s">
        <v>27</v>
      </c>
      <c r="E16" s="15">
        <v>44027</v>
      </c>
      <c r="F16" s="16">
        <v>1</v>
      </c>
      <c r="G16" s="14">
        <f t="shared" ref="G16:G24" si="1">F16*C16</f>
        <v>20</v>
      </c>
    </row>
    <row r="17" spans="1:7" x14ac:dyDescent="0.2">
      <c r="A17" s="12"/>
      <c r="B17" s="12" t="s">
        <v>12</v>
      </c>
      <c r="C17" s="14">
        <v>30</v>
      </c>
      <c r="D17" s="12" t="s">
        <v>27</v>
      </c>
      <c r="E17" s="15"/>
      <c r="F17" s="16">
        <v>1</v>
      </c>
      <c r="G17" s="14">
        <f t="shared" si="1"/>
        <v>30</v>
      </c>
    </row>
    <row r="18" spans="1:7" x14ac:dyDescent="0.2">
      <c r="A18" s="12"/>
      <c r="B18" s="12" t="s">
        <v>13</v>
      </c>
      <c r="C18" s="14">
        <v>40</v>
      </c>
      <c r="D18" s="12" t="s">
        <v>28</v>
      </c>
      <c r="E18" s="15"/>
      <c r="F18" s="16">
        <v>0</v>
      </c>
      <c r="G18" s="14">
        <f t="shared" si="1"/>
        <v>0</v>
      </c>
    </row>
    <row r="19" spans="1:7" x14ac:dyDescent="0.2">
      <c r="A19" s="12"/>
      <c r="B19" s="12" t="s">
        <v>14</v>
      </c>
      <c r="C19" s="14">
        <v>50</v>
      </c>
      <c r="D19" s="12" t="s">
        <v>29</v>
      </c>
      <c r="E19" s="15">
        <v>43951</v>
      </c>
      <c r="F19" s="16">
        <v>0.2</v>
      </c>
      <c r="G19" s="14">
        <f t="shared" si="1"/>
        <v>10</v>
      </c>
    </row>
    <row r="20" spans="1:7" x14ac:dyDescent="0.2">
      <c r="A20" s="12"/>
      <c r="B20" s="12" t="s">
        <v>15</v>
      </c>
      <c r="C20" s="14">
        <v>60</v>
      </c>
      <c r="D20" s="12" t="s">
        <v>29</v>
      </c>
      <c r="E20" s="15">
        <v>43951</v>
      </c>
      <c r="F20" s="16">
        <v>0.2</v>
      </c>
      <c r="G20" s="14">
        <f t="shared" si="1"/>
        <v>12</v>
      </c>
    </row>
    <row r="21" spans="1:7" x14ac:dyDescent="0.2">
      <c r="A21" s="12"/>
      <c r="B21" s="12" t="s">
        <v>16</v>
      </c>
      <c r="C21" s="14">
        <v>70</v>
      </c>
      <c r="D21" s="12" t="s">
        <v>29</v>
      </c>
      <c r="E21" s="15"/>
      <c r="F21" s="16">
        <v>0.15</v>
      </c>
      <c r="G21" s="14">
        <f t="shared" si="1"/>
        <v>10.5</v>
      </c>
    </row>
    <row r="22" spans="1:7" x14ac:dyDescent="0.2">
      <c r="A22" s="12"/>
      <c r="B22" s="12" t="s">
        <v>24</v>
      </c>
      <c r="C22" s="14">
        <v>80</v>
      </c>
      <c r="D22" s="12" t="s">
        <v>28</v>
      </c>
      <c r="E22" s="15"/>
      <c r="F22" s="16">
        <v>0.09</v>
      </c>
      <c r="G22" s="14">
        <f t="shared" si="1"/>
        <v>7.1999999999999993</v>
      </c>
    </row>
    <row r="23" spans="1:7" x14ac:dyDescent="0.2">
      <c r="A23" s="12"/>
      <c r="B23" s="12" t="s">
        <v>25</v>
      </c>
      <c r="C23" s="14">
        <v>90</v>
      </c>
      <c r="D23" s="12" t="s">
        <v>28</v>
      </c>
      <c r="E23" s="15"/>
      <c r="F23" s="16">
        <v>0.1</v>
      </c>
      <c r="G23" s="14">
        <f t="shared" si="1"/>
        <v>9</v>
      </c>
    </row>
    <row r="24" spans="1:7" x14ac:dyDescent="0.2">
      <c r="A24" s="12"/>
      <c r="B24" s="12" t="s">
        <v>26</v>
      </c>
      <c r="C24" s="14">
        <v>100</v>
      </c>
      <c r="D24" s="12" t="s">
        <v>28</v>
      </c>
      <c r="E24" s="15"/>
      <c r="F24" s="16">
        <v>0</v>
      </c>
      <c r="G24" s="14">
        <f t="shared" si="1"/>
        <v>0</v>
      </c>
    </row>
    <row r="25" spans="1:7" ht="16" thickBot="1" x14ac:dyDescent="0.25">
      <c r="A25" s="21" t="s">
        <v>32</v>
      </c>
      <c r="B25" s="21"/>
      <c r="C25" s="21"/>
      <c r="D25" s="21"/>
      <c r="E25" s="21"/>
      <c r="F25" s="21"/>
      <c r="G25" s="17">
        <f>SUM(G15:G24)</f>
        <v>108.7</v>
      </c>
    </row>
    <row r="26" spans="1:7" ht="16" thickTop="1" x14ac:dyDescent="0.2">
      <c r="G26" s="19" t="str">
        <f>IF(G25&gt;G12,"OVER-ALLOCATED","")</f>
        <v>OVER-ALLOCATED</v>
      </c>
    </row>
  </sheetData>
  <mergeCells count="2">
    <mergeCell ref="A12:F12"/>
    <mergeCell ref="A25:F25"/>
  </mergeCells>
  <printOptions horizontalCentered="1"/>
  <pageMargins left="0.25" right="0.25" top="1.25" bottom="0.75" header="0.3" footer="0.3"/>
  <pageSetup fitToHeight="10" orientation="landscape"/>
  <headerFooter>
    <oddHeader>&amp;L&amp;G&amp;CClient Name
Client #
Coronovirus Relief Funds Payment Planner&amp;RPrepared by: __________</oddHeader>
    <oddFooter>&amp;L&amp;F&amp;CPage &amp;P of &amp;N&amp;R&amp;D  &amp;T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 Kindel</dc:creator>
  <cp:lastModifiedBy>Brooks Kindel</cp:lastModifiedBy>
  <cp:lastPrinted>2020-03-30T17:53:12Z</cp:lastPrinted>
  <dcterms:created xsi:type="dcterms:W3CDTF">2014-03-12T15:35:39Z</dcterms:created>
  <dcterms:modified xsi:type="dcterms:W3CDTF">2020-03-30T17:53:29Z</dcterms:modified>
</cp:coreProperties>
</file>